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113" documentId="8_{EE391141-D13E-4F9F-BACB-6AB55A552813}" xr6:coauthVersionLast="45" xr6:coauthVersionMax="45" xr10:uidLastSave="{837471D1-1187-41FD-89A4-A9CA2B1B7CEE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6" i="1" l="1"/>
  <c r="H37" i="1"/>
  <c r="H38" i="1"/>
  <c r="H39" i="1"/>
  <c r="H40" i="1"/>
  <c r="H41" i="1"/>
  <c r="H42" i="1"/>
  <c r="H43" i="1"/>
  <c r="H44" i="1"/>
  <c r="H45" i="1"/>
  <c r="H46" i="1"/>
  <c r="H47" i="1"/>
  <c r="H48" i="1"/>
  <c r="H35" i="1"/>
  <c r="H34" i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35" i="1"/>
  <c r="I35" i="1" s="1"/>
  <c r="G34" i="1"/>
  <c r="I34" i="1" s="1"/>
  <c r="J39" i="1" l="1"/>
  <c r="J40" i="1"/>
  <c r="J37" i="1"/>
  <c r="J41" i="1"/>
  <c r="J36" i="1"/>
  <c r="J38" i="1"/>
  <c r="J44" i="1"/>
  <c r="J46" i="1"/>
  <c r="J45" i="1"/>
  <c r="J34" i="1"/>
  <c r="J48" i="1"/>
  <c r="J43" i="1"/>
  <c r="J47" i="1"/>
  <c r="J35" i="1"/>
  <c r="J42" i="1"/>
</calcChain>
</file>

<file path=xl/sharedStrings.xml><?xml version="1.0" encoding="utf-8"?>
<sst xmlns="http://schemas.openxmlformats.org/spreadsheetml/2006/main" count="75" uniqueCount="60">
  <si>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</si>
  <si>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</si>
  <si>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</si>
  <si>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</si>
  <si>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</si>
  <si>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</si>
  <si>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</si>
  <si>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</si>
  <si>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</si>
  <si>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</si>
  <si>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</si>
  <si>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</si>
  <si>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</si>
  <si>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</si>
  <si>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</si>
  <si>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</si>
  <si>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</si>
  <si>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</si>
  <si>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</si>
  <si>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</si>
  <si>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</si>
  <si>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</si>
  <si>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</si>
  <si>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</si>
  <si>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</si>
  <si>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</si>
  <si>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</si>
  <si>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</si>
  <si>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</si>
  <si>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</si>
  <si>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</si>
  <si>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</si>
  <si>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</si>
  <si>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</si>
  <si>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</si>
  <si>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</si>
  <si>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</si>
  <si>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</si>
  <si>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</si>
  <si>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</si>
  <si>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Armor48-D25</t>
  </si>
  <si>
    <t>Armor 49-D14</t>
  </si>
  <si>
    <t>CZ 4570X</t>
  </si>
  <si>
    <t>AG48X9</t>
  </si>
  <si>
    <t>46X65/STS</t>
  </si>
  <si>
    <t>48E49/STS</t>
  </si>
  <si>
    <t>S46XS60</t>
  </si>
  <si>
    <t>S48XT90</t>
  </si>
  <si>
    <t>S14-15138GT</t>
  </si>
  <si>
    <t>P46A86X</t>
  </si>
  <si>
    <t>P48A60X</t>
  </si>
  <si>
    <t>Progeny 4821RX</t>
  </si>
  <si>
    <t>Go Soy 481E19</t>
  </si>
  <si>
    <t>AGS GS47X19</t>
  </si>
  <si>
    <t>Beauregard</t>
  </si>
  <si>
    <t>Todd Fontenot</t>
  </si>
  <si>
    <t>David Smith</t>
  </si>
  <si>
    <t>Soybean</t>
  </si>
  <si>
    <t>LS4795XS</t>
  </si>
  <si>
    <t>Caddo Messer Silt Loam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</si>
</sst>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25A8103-50B3-4015-BFA2-911BB76D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O948"/>
  <sheetViews>
    <sheetView tabSelected="1" topLeftCell="A31" workbookViewId="0">
      <selection activeCell="M38" sqref="M38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  <col min="11" max="11" width="5.7265625" customWidth="1"/>
  </cols>
  <sheetData>
    <row r="12" spans="1:11" ht="15.5" x14ac:dyDescent="0.35">
      <c r="B12" s="25" t="s">
        <v>39</v>
      </c>
      <c r="C12" s="25"/>
      <c r="D12" s="25"/>
      <c r="E12" s="25"/>
      <c r="F12" s="25"/>
      <c r="G12" s="25"/>
      <c r="H12" s="25"/>
      <c r="I12" s="25"/>
      <c r="J12" s="25"/>
      <c r="K12" s="2"/>
    </row>
    <row r="13" spans="1:11" x14ac:dyDescent="0.25">
      <c r="K13" s="2"/>
    </row>
    <row r="14" spans="1:11" x14ac:dyDescent="0.25">
      <c r="A14" s="2" t="s">
        <v>16</v>
      </c>
      <c r="B14" s="26" t="s">
        <v>54</v>
      </c>
      <c r="C14" s="26"/>
      <c r="D14" s="26"/>
      <c r="E14" s="26"/>
      <c r="F14" s="4"/>
      <c r="G14" s="4"/>
      <c r="H14" s="5"/>
      <c r="I14" s="5"/>
      <c r="J14" s="5"/>
      <c r="K14" s="4"/>
    </row>
    <row r="15" spans="1:11" x14ac:dyDescent="0.25">
      <c r="A15" s="2" t="s">
        <v>17</v>
      </c>
      <c r="B15" s="26"/>
      <c r="C15" s="26"/>
      <c r="D15" s="26"/>
      <c r="E15" s="26"/>
      <c r="F15" s="4"/>
      <c r="G15" s="4"/>
      <c r="H15" s="5"/>
      <c r="I15" s="5"/>
      <c r="J15" s="5"/>
      <c r="K15" s="4"/>
    </row>
    <row r="16" spans="1:11" x14ac:dyDescent="0.25">
      <c r="A16" s="2" t="s">
        <v>18</v>
      </c>
      <c r="B16" s="26"/>
      <c r="C16" s="26"/>
      <c r="D16" s="26"/>
      <c r="E16" s="26"/>
      <c r="F16" s="13"/>
      <c r="G16" s="13"/>
      <c r="H16" s="13"/>
      <c r="I16" s="13"/>
      <c r="J16" s="13"/>
      <c r="K16" s="13"/>
    </row>
    <row r="17" spans="1:11" x14ac:dyDescent="0.25">
      <c r="A17" s="2" t="s">
        <v>19</v>
      </c>
      <c r="B17" s="26" t="s">
        <v>55</v>
      </c>
      <c r="C17" s="26"/>
      <c r="D17" s="26"/>
      <c r="E17" s="26"/>
      <c r="F17" s="4"/>
      <c r="G17" s="4"/>
      <c r="H17" s="5"/>
      <c r="I17" s="5"/>
      <c r="J17" s="5"/>
      <c r="K17" s="4"/>
    </row>
    <row r="18" spans="1:11" x14ac:dyDescent="0.25">
      <c r="A18" s="2" t="s">
        <v>20</v>
      </c>
      <c r="B18" s="26" t="s">
        <v>56</v>
      </c>
      <c r="C18" s="26"/>
      <c r="D18" s="26"/>
      <c r="E18" s="26"/>
      <c r="F18" s="4"/>
      <c r="G18" s="4"/>
      <c r="H18" s="5"/>
      <c r="I18" s="5"/>
      <c r="J18" s="5"/>
      <c r="K18" s="4"/>
    </row>
    <row r="19" spans="1:11" x14ac:dyDescent="0.25">
      <c r="A19" s="2" t="s">
        <v>21</v>
      </c>
      <c r="B19" s="26" t="s">
        <v>57</v>
      </c>
      <c r="C19" s="26"/>
      <c r="D19" s="26"/>
      <c r="E19" s="26"/>
      <c r="F19" s="4"/>
      <c r="G19" s="4"/>
      <c r="H19" s="5"/>
      <c r="I19" s="5"/>
      <c r="J19" s="5"/>
      <c r="K19" s="4"/>
    </row>
    <row r="20" spans="1:11" x14ac:dyDescent="0.25">
      <c r="A20" s="2" t="s">
        <v>22</v>
      </c>
      <c r="B20" s="26"/>
      <c r="C20" s="26"/>
      <c r="D20" s="26"/>
      <c r="E20" s="26"/>
      <c r="F20" s="4"/>
      <c r="G20" s="4"/>
      <c r="H20" s="5"/>
      <c r="I20" s="5"/>
      <c r="J20" s="5"/>
      <c r="K20" s="4"/>
    </row>
    <row r="21" spans="1:11" x14ac:dyDescent="0.25">
      <c r="A21" s="2" t="s">
        <v>23</v>
      </c>
      <c r="B21" s="27"/>
      <c r="C21" s="27"/>
      <c r="D21" s="27"/>
      <c r="E21" s="27"/>
      <c r="F21" s="4"/>
      <c r="G21" s="4"/>
      <c r="H21" s="5"/>
      <c r="I21" s="5"/>
      <c r="J21" s="5"/>
      <c r="K21" s="4"/>
    </row>
    <row r="22" spans="1:11" x14ac:dyDescent="0.25">
      <c r="A22" s="2" t="s">
        <v>24</v>
      </c>
      <c r="B22" s="26" t="s">
        <v>59</v>
      </c>
      <c r="C22" s="26"/>
      <c r="D22" s="26"/>
      <c r="E22" s="26"/>
      <c r="F22" s="4"/>
      <c r="G22" s="4"/>
      <c r="H22" s="5"/>
      <c r="I22" s="5"/>
      <c r="J22" s="5"/>
      <c r="K22" s="4"/>
    </row>
    <row r="23" spans="1:11" x14ac:dyDescent="0.25">
      <c r="A23" s="2" t="s">
        <v>25</v>
      </c>
      <c r="B23" s="26"/>
      <c r="C23" s="26"/>
      <c r="D23" s="26"/>
      <c r="E23" s="26"/>
      <c r="F23" s="4"/>
      <c r="G23" s="4"/>
      <c r="H23" s="5"/>
      <c r="I23" s="5"/>
      <c r="J23" s="5"/>
      <c r="K23" s="4"/>
    </row>
    <row r="24" spans="1:11" x14ac:dyDescent="0.25">
      <c r="A24" s="2" t="s">
        <v>26</v>
      </c>
      <c r="B24" s="26"/>
      <c r="C24" s="26"/>
      <c r="D24" s="26"/>
      <c r="E24" s="26"/>
      <c r="F24" s="4"/>
      <c r="G24" s="4"/>
      <c r="H24" s="5"/>
      <c r="I24" s="5"/>
      <c r="J24" s="5"/>
      <c r="K24" s="4"/>
    </row>
    <row r="25" spans="1:11" x14ac:dyDescent="0.25">
      <c r="A25" s="2" t="s">
        <v>27</v>
      </c>
      <c r="B25" s="26"/>
      <c r="C25" s="26"/>
      <c r="D25" s="26"/>
      <c r="E25" s="26"/>
      <c r="F25" s="4"/>
      <c r="G25" s="4"/>
      <c r="H25" s="5"/>
      <c r="I25" s="5"/>
      <c r="J25" s="5"/>
      <c r="K25" s="4"/>
    </row>
    <row r="26" spans="1:11" x14ac:dyDescent="0.25">
      <c r="A26" s="2" t="s">
        <v>29</v>
      </c>
      <c r="B26" s="28">
        <v>43983</v>
      </c>
      <c r="C26" s="28"/>
      <c r="D26" s="28"/>
      <c r="E26" s="28"/>
      <c r="F26" s="4"/>
      <c r="G26" s="4"/>
      <c r="H26" s="5"/>
      <c r="I26" s="5"/>
      <c r="J26" s="5"/>
      <c r="K26" s="4"/>
    </row>
    <row r="27" spans="1:11" x14ac:dyDescent="0.25">
      <c r="A27" s="2" t="s">
        <v>28</v>
      </c>
      <c r="B27" s="28">
        <v>44126</v>
      </c>
      <c r="C27" s="28"/>
      <c r="D27" s="28"/>
      <c r="E27" s="28"/>
      <c r="F27" s="4"/>
      <c r="G27" s="4"/>
      <c r="H27" s="5"/>
      <c r="I27" s="5"/>
      <c r="J27" s="5"/>
      <c r="K27" s="4"/>
    </row>
    <row r="28" spans="1:11" x14ac:dyDescent="0.25">
      <c r="A28" s="2" t="s">
        <v>30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5">
      <c r="A29" s="2" t="s">
        <v>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5">
      <c r="A30" s="2" t="s">
        <v>32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x14ac:dyDescent="0.25">
      <c r="A31" s="2" t="s">
        <v>36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1" x14ac:dyDescent="0.25">
      <c r="A32" s="2" t="s">
        <v>34</v>
      </c>
      <c r="B32" s="6" t="s">
        <v>0</v>
      </c>
      <c r="C32" s="6" t="s">
        <v>2</v>
      </c>
      <c r="D32" s="6" t="s">
        <v>4</v>
      </c>
      <c r="E32" s="6" t="s">
        <v>33</v>
      </c>
      <c r="F32" s="6" t="s">
        <v>6</v>
      </c>
      <c r="G32" s="6" t="s">
        <v>11</v>
      </c>
      <c r="H32" s="7" t="s">
        <v>37</v>
      </c>
      <c r="I32" s="7" t="s">
        <v>7</v>
      </c>
      <c r="J32" s="7" t="s">
        <v>8</v>
      </c>
      <c r="K32" s="6" t="s">
        <v>10</v>
      </c>
    </row>
    <row r="33" spans="1:15" x14ac:dyDescent="0.25">
      <c r="A33" s="18"/>
      <c r="B33" s="8" t="s">
        <v>1</v>
      </c>
      <c r="C33" s="8" t="s">
        <v>3</v>
      </c>
      <c r="D33" s="8" t="s">
        <v>5</v>
      </c>
      <c r="E33" s="8" t="s">
        <v>13</v>
      </c>
      <c r="F33" s="8" t="s">
        <v>14</v>
      </c>
      <c r="G33" s="8" t="s">
        <v>12</v>
      </c>
      <c r="H33" s="9" t="s">
        <v>38</v>
      </c>
      <c r="I33" s="9" t="s">
        <v>15</v>
      </c>
      <c r="J33" s="9" t="s">
        <v>9</v>
      </c>
      <c r="K33" s="8" t="s">
        <v>3</v>
      </c>
    </row>
    <row r="34" spans="1:15" x14ac:dyDescent="0.25">
      <c r="A34" s="11" t="s">
        <v>40</v>
      </c>
      <c r="B34" s="10" t="s">
        <v>35</v>
      </c>
      <c r="C34" s="11">
        <v>2348</v>
      </c>
      <c r="D34" s="11">
        <v>13.5</v>
      </c>
      <c r="E34" s="11">
        <v>360</v>
      </c>
      <c r="F34" s="11">
        <v>1162</v>
      </c>
      <c r="G34" s="12">
        <f>(E34/12*F34)/43560</f>
        <v>0.80027548209366395</v>
      </c>
      <c r="H34" s="12">
        <f>C34*(100-D34)/87</f>
        <v>2334.5057471264367</v>
      </c>
      <c r="I34" s="12">
        <f>C34/G34/60</f>
        <v>48.899827882960409</v>
      </c>
      <c r="J34" s="12">
        <f>H34/G34/60</f>
        <v>48.618794389380177</v>
      </c>
      <c r="K34" s="10">
        <v>52.4</v>
      </c>
    </row>
    <row r="35" spans="1:15" x14ac:dyDescent="0.25">
      <c r="A35" s="6" t="s">
        <v>41</v>
      </c>
      <c r="B35" s="6" t="s">
        <v>35</v>
      </c>
      <c r="C35" s="6">
        <v>1870</v>
      </c>
      <c r="D35" s="6">
        <v>13</v>
      </c>
      <c r="E35" s="6">
        <v>360</v>
      </c>
      <c r="F35" s="6">
        <v>1162</v>
      </c>
      <c r="G35" s="7">
        <f>(E35/12*F35)/43560</f>
        <v>0.80027548209366395</v>
      </c>
      <c r="H35" s="16">
        <f>C35*(100-D35)/87</f>
        <v>1870</v>
      </c>
      <c r="I35" s="16">
        <f>C35/G35/60</f>
        <v>38.94492254733219</v>
      </c>
      <c r="J35" s="16">
        <f>H35/G35/60</f>
        <v>38.94492254733219</v>
      </c>
      <c r="K35" s="6">
        <v>50.9</v>
      </c>
    </row>
    <row r="36" spans="1:15" x14ac:dyDescent="0.25">
      <c r="A36" s="15" t="s">
        <v>42</v>
      </c>
      <c r="B36" s="15" t="s">
        <v>35</v>
      </c>
      <c r="C36" s="15">
        <v>2254</v>
      </c>
      <c r="D36" s="15">
        <v>12.9</v>
      </c>
      <c r="E36" s="15">
        <v>360</v>
      </c>
      <c r="F36" s="15">
        <v>1162</v>
      </c>
      <c r="G36" s="19">
        <f t="shared" ref="G36:G48" si="0">(E36/12*F36)/43560</f>
        <v>0.80027548209366395</v>
      </c>
      <c r="H36" s="19">
        <f t="shared" ref="H36:H48" si="1">C36*(100-D36)/87</f>
        <v>2256.5908045977012</v>
      </c>
      <c r="I36" s="19">
        <f t="shared" ref="I36:I48" si="2">C36/G36/60</f>
        <v>46.942168674698792</v>
      </c>
      <c r="J36" s="19">
        <f t="shared" ref="J36:J48" si="3">H36/G36/60</f>
        <v>46.996125190416841</v>
      </c>
      <c r="K36" s="15">
        <v>53.4</v>
      </c>
    </row>
    <row r="37" spans="1:15" s="22" customFormat="1" x14ac:dyDescent="0.25">
      <c r="A37" s="21" t="s">
        <v>43</v>
      </c>
      <c r="B37" s="21" t="s">
        <v>35</v>
      </c>
      <c r="C37" s="21">
        <v>2494</v>
      </c>
      <c r="D37" s="21">
        <v>12.9</v>
      </c>
      <c r="E37" s="14">
        <v>360</v>
      </c>
      <c r="F37" s="14">
        <v>1162</v>
      </c>
      <c r="G37" s="16">
        <f t="shared" si="0"/>
        <v>0.80027548209366395</v>
      </c>
      <c r="H37" s="16">
        <f t="shared" si="1"/>
        <v>2496.8666666666668</v>
      </c>
      <c r="I37" s="16">
        <f t="shared" si="2"/>
        <v>51.940447504302924</v>
      </c>
      <c r="J37" s="16">
        <f t="shared" si="3"/>
        <v>52.000149168100975</v>
      </c>
      <c r="K37" s="21">
        <v>52.2</v>
      </c>
      <c r="O37" s="16"/>
    </row>
    <row r="38" spans="1:15" x14ac:dyDescent="0.25">
      <c r="A38" s="15" t="s">
        <v>44</v>
      </c>
      <c r="B38" s="15" t="s">
        <v>35</v>
      </c>
      <c r="C38" s="15">
        <v>2472</v>
      </c>
      <c r="D38" s="15">
        <v>12.7</v>
      </c>
      <c r="E38" s="15">
        <v>360</v>
      </c>
      <c r="F38" s="15">
        <v>1162</v>
      </c>
      <c r="G38" s="19">
        <f t="shared" si="0"/>
        <v>0.80027548209366395</v>
      </c>
      <c r="H38" s="19">
        <f t="shared" si="1"/>
        <v>2480.5241379310346</v>
      </c>
      <c r="I38" s="19">
        <f t="shared" si="2"/>
        <v>51.482271944922545</v>
      </c>
      <c r="J38" s="19">
        <f t="shared" si="3"/>
        <v>51.659797020594695</v>
      </c>
      <c r="K38" s="15">
        <v>54</v>
      </c>
    </row>
    <row r="39" spans="1:15" s="22" customFormat="1" x14ac:dyDescent="0.25">
      <c r="A39" s="23" t="s">
        <v>45</v>
      </c>
      <c r="B39" s="23" t="s">
        <v>35</v>
      </c>
      <c r="C39" s="23">
        <v>1950</v>
      </c>
      <c r="D39" s="23">
        <v>13.1</v>
      </c>
      <c r="E39" s="14">
        <v>360</v>
      </c>
      <c r="F39" s="14">
        <v>1162</v>
      </c>
      <c r="G39" s="16">
        <f t="shared" si="0"/>
        <v>0.80027548209366395</v>
      </c>
      <c r="H39" s="16">
        <f t="shared" si="1"/>
        <v>1947.7586206896551</v>
      </c>
      <c r="I39" s="16">
        <f t="shared" si="2"/>
        <v>40.611015490533561</v>
      </c>
      <c r="J39" s="16">
        <f t="shared" si="3"/>
        <v>40.564336162383519</v>
      </c>
      <c r="K39" s="24">
        <v>50</v>
      </c>
    </row>
    <row r="40" spans="1:15" x14ac:dyDescent="0.25">
      <c r="A40" s="15" t="s">
        <v>46</v>
      </c>
      <c r="B40" s="17" t="s">
        <v>35</v>
      </c>
      <c r="C40" s="15">
        <v>2518</v>
      </c>
      <c r="D40" s="15">
        <v>12.9</v>
      </c>
      <c r="E40" s="15">
        <v>360</v>
      </c>
      <c r="F40" s="15">
        <v>1162</v>
      </c>
      <c r="G40" s="19">
        <f t="shared" si="0"/>
        <v>0.80027548209366395</v>
      </c>
      <c r="H40" s="19">
        <f t="shared" si="1"/>
        <v>2520.8942528735629</v>
      </c>
      <c r="I40" s="19">
        <f t="shared" si="2"/>
        <v>52.440275387263334</v>
      </c>
      <c r="J40" s="19">
        <f t="shared" si="3"/>
        <v>52.50055156586938</v>
      </c>
      <c r="K40" s="15">
        <v>52.5</v>
      </c>
    </row>
    <row r="41" spans="1:15" s="22" customFormat="1" x14ac:dyDescent="0.25">
      <c r="A41" s="21" t="s">
        <v>47</v>
      </c>
      <c r="B41" s="21" t="s">
        <v>35</v>
      </c>
      <c r="C41" s="21">
        <v>2124</v>
      </c>
      <c r="D41" s="21">
        <v>13.1</v>
      </c>
      <c r="E41" s="14">
        <v>360</v>
      </c>
      <c r="F41" s="14">
        <v>1162</v>
      </c>
      <c r="G41" s="16">
        <f t="shared" si="0"/>
        <v>0.80027548209366395</v>
      </c>
      <c r="H41" s="16">
        <f t="shared" si="1"/>
        <v>2121.5586206896551</v>
      </c>
      <c r="I41" s="16">
        <f t="shared" si="2"/>
        <v>44.234767641996555</v>
      </c>
      <c r="J41" s="16">
        <f t="shared" si="3"/>
        <v>44.183923081488508</v>
      </c>
      <c r="K41" s="21">
        <v>51.1</v>
      </c>
    </row>
    <row r="42" spans="1:15" x14ac:dyDescent="0.25">
      <c r="A42" s="15" t="s">
        <v>58</v>
      </c>
      <c r="B42" s="15" t="s">
        <v>35</v>
      </c>
      <c r="C42" s="15">
        <v>2374</v>
      </c>
      <c r="D42" s="15">
        <v>13</v>
      </c>
      <c r="E42" s="15">
        <v>360</v>
      </c>
      <c r="F42" s="15">
        <v>1162</v>
      </c>
      <c r="G42" s="19">
        <f t="shared" si="0"/>
        <v>0.80027548209366395</v>
      </c>
      <c r="H42" s="19">
        <f t="shared" si="1"/>
        <v>2374</v>
      </c>
      <c r="I42" s="19">
        <f t="shared" si="2"/>
        <v>49.441308089500858</v>
      </c>
      <c r="J42" s="19">
        <f t="shared" si="3"/>
        <v>49.441308089500858</v>
      </c>
      <c r="K42" s="15">
        <v>52.5</v>
      </c>
    </row>
    <row r="43" spans="1:15" s="22" customFormat="1" x14ac:dyDescent="0.25">
      <c r="A43" s="14" t="s">
        <v>48</v>
      </c>
      <c r="B43" s="21" t="s">
        <v>35</v>
      </c>
      <c r="C43" s="14">
        <v>2172</v>
      </c>
      <c r="D43" s="14">
        <v>13.1</v>
      </c>
      <c r="E43" s="21">
        <v>360</v>
      </c>
      <c r="F43" s="21">
        <v>1162</v>
      </c>
      <c r="G43" s="16">
        <f t="shared" si="0"/>
        <v>0.80027548209366395</v>
      </c>
      <c r="H43" s="16">
        <f t="shared" si="1"/>
        <v>2169.5034482758624</v>
      </c>
      <c r="I43" s="16">
        <f t="shared" si="2"/>
        <v>45.234423407917383</v>
      </c>
      <c r="J43" s="16">
        <f t="shared" si="3"/>
        <v>45.182429817793349</v>
      </c>
      <c r="K43" s="21">
        <v>50.8</v>
      </c>
    </row>
    <row r="44" spans="1:15" x14ac:dyDescent="0.25">
      <c r="A44" s="15" t="s">
        <v>49</v>
      </c>
      <c r="B44" s="15" t="s">
        <v>35</v>
      </c>
      <c r="C44" s="15">
        <v>2588</v>
      </c>
      <c r="D44" s="15">
        <v>13</v>
      </c>
      <c r="E44" s="20">
        <v>360</v>
      </c>
      <c r="F44" s="20">
        <v>1162</v>
      </c>
      <c r="G44" s="19">
        <f t="shared" si="0"/>
        <v>0.80027548209366395</v>
      </c>
      <c r="H44" s="19">
        <f t="shared" si="1"/>
        <v>2588</v>
      </c>
      <c r="I44" s="19">
        <f t="shared" si="2"/>
        <v>53.898106712564541</v>
      </c>
      <c r="J44" s="19">
        <f t="shared" si="3"/>
        <v>53.898106712564541</v>
      </c>
      <c r="K44" s="15">
        <v>51.3</v>
      </c>
    </row>
    <row r="45" spans="1:15" s="22" customFormat="1" x14ac:dyDescent="0.25">
      <c r="A45" s="21" t="s">
        <v>50</v>
      </c>
      <c r="B45" s="21" t="s">
        <v>35</v>
      </c>
      <c r="C45" s="21">
        <v>2680</v>
      </c>
      <c r="D45" s="21">
        <v>12.9</v>
      </c>
      <c r="E45" s="21">
        <v>360</v>
      </c>
      <c r="F45" s="21">
        <v>1162</v>
      </c>
      <c r="G45" s="16">
        <f t="shared" si="0"/>
        <v>0.80027548209366395</v>
      </c>
      <c r="H45" s="16">
        <f t="shared" si="1"/>
        <v>2683.0804597701144</v>
      </c>
      <c r="I45" s="16">
        <f t="shared" si="2"/>
        <v>55.81411359724612</v>
      </c>
      <c r="J45" s="16">
        <f t="shared" si="3"/>
        <v>55.878267750806167</v>
      </c>
      <c r="K45" s="21">
        <v>52.7</v>
      </c>
    </row>
    <row r="46" spans="1:15" x14ac:dyDescent="0.25">
      <c r="A46" s="15" t="s">
        <v>51</v>
      </c>
      <c r="B46" s="15" t="s">
        <v>35</v>
      </c>
      <c r="C46" s="15">
        <v>2316</v>
      </c>
      <c r="D46" s="15">
        <v>13</v>
      </c>
      <c r="E46" s="20">
        <v>360</v>
      </c>
      <c r="F46" s="20">
        <v>1162</v>
      </c>
      <c r="G46" s="19">
        <f t="shared" si="0"/>
        <v>0.80027548209366395</v>
      </c>
      <c r="H46" s="19">
        <f t="shared" si="1"/>
        <v>2316</v>
      </c>
      <c r="I46" s="19">
        <f t="shared" si="2"/>
        <v>48.233390705679859</v>
      </c>
      <c r="J46" s="19">
        <f t="shared" si="3"/>
        <v>48.233390705679859</v>
      </c>
      <c r="K46" s="15">
        <v>50.4</v>
      </c>
    </row>
    <row r="47" spans="1:15" s="22" customFormat="1" x14ac:dyDescent="0.25">
      <c r="A47" s="21" t="s">
        <v>52</v>
      </c>
      <c r="B47" s="21" t="s">
        <v>35</v>
      </c>
      <c r="C47" s="21">
        <v>1996</v>
      </c>
      <c r="D47" s="21">
        <v>13</v>
      </c>
      <c r="E47" s="14">
        <v>360</v>
      </c>
      <c r="F47" s="14">
        <v>1162</v>
      </c>
      <c r="G47" s="16">
        <f t="shared" si="0"/>
        <v>0.80027548209366395</v>
      </c>
      <c r="H47" s="16">
        <f t="shared" si="1"/>
        <v>1996</v>
      </c>
      <c r="I47" s="16">
        <f t="shared" si="2"/>
        <v>41.56901893287435</v>
      </c>
      <c r="J47" s="16">
        <f t="shared" si="3"/>
        <v>41.56901893287435</v>
      </c>
      <c r="K47" s="21">
        <v>51.1</v>
      </c>
    </row>
    <row r="48" spans="1:15" x14ac:dyDescent="0.25">
      <c r="A48" s="15" t="s">
        <v>53</v>
      </c>
      <c r="B48" s="15" t="s">
        <v>35</v>
      </c>
      <c r="C48" s="15">
        <v>2256</v>
      </c>
      <c r="D48" s="15">
        <v>13.2</v>
      </c>
      <c r="E48" s="15">
        <v>360</v>
      </c>
      <c r="F48" s="15">
        <v>1162</v>
      </c>
      <c r="G48" s="19">
        <f t="shared" si="0"/>
        <v>0.80027548209366395</v>
      </c>
      <c r="H48" s="19">
        <f t="shared" si="1"/>
        <v>2250.813793103448</v>
      </c>
      <c r="I48" s="19">
        <f t="shared" si="2"/>
        <v>46.98382099827883</v>
      </c>
      <c r="J48" s="19">
        <f t="shared" si="3"/>
        <v>46.875812214374733</v>
      </c>
      <c r="K48" s="15">
        <v>52.8</v>
      </c>
    </row>
    <row r="49" spans="1:11" ht="20.149999999999999" customHeight="1" x14ac:dyDescent="0.25">
      <c r="B49" s="2"/>
      <c r="C49" s="2"/>
      <c r="D49" s="2"/>
      <c r="E49" s="2"/>
      <c r="F49" s="2"/>
      <c r="G49" s="2"/>
      <c r="H49" s="7"/>
      <c r="I49" s="5"/>
      <c r="J49" s="5"/>
      <c r="K49" s="2"/>
    </row>
    <row r="50" spans="1:11" ht="20.149999999999999" customHeight="1" x14ac:dyDescent="0.25">
      <c r="A50" s="2"/>
      <c r="B50" s="2"/>
      <c r="C50" s="2"/>
      <c r="D50" s="2"/>
      <c r="E50" s="2"/>
      <c r="F50" s="2"/>
      <c r="G50" s="2"/>
      <c r="H50" s="7"/>
      <c r="I50" s="5"/>
      <c r="J50" s="5"/>
      <c r="K50" s="2"/>
    </row>
    <row r="51" spans="1:11" ht="20.149999999999999" customHeight="1" x14ac:dyDescent="0.25">
      <c r="A51" s="2"/>
      <c r="B51" s="2"/>
      <c r="C51" s="2"/>
      <c r="D51" s="2"/>
      <c r="E51" s="2"/>
      <c r="F51" s="2"/>
      <c r="G51" s="2"/>
      <c r="H51" s="7"/>
      <c r="I51" s="5"/>
      <c r="J51" s="5"/>
      <c r="K51" s="2"/>
    </row>
    <row r="52" spans="1:11" ht="20.149999999999999" customHeight="1" x14ac:dyDescent="0.25">
      <c r="A52" s="2"/>
      <c r="B52" s="2"/>
      <c r="C52" s="2"/>
      <c r="D52" s="2"/>
      <c r="E52" s="2"/>
      <c r="F52" s="2"/>
      <c r="G52" s="2"/>
      <c r="H52" s="7"/>
      <c r="I52" s="5"/>
      <c r="J52" s="5"/>
      <c r="K52" s="2"/>
    </row>
    <row r="53" spans="1:11" ht="20.149999999999999" customHeight="1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</row>
    <row r="54" spans="1:11" ht="20.149999999999999" customHeight="1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</row>
    <row r="55" spans="1:11" ht="20.149999999999999" customHeight="1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</row>
    <row r="56" spans="1:11" ht="20.149999999999999" customHeight="1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</row>
    <row r="57" spans="1:11" ht="20.149999999999999" customHeight="1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2"/>
    </row>
    <row r="58" spans="1:11" ht="20.149999999999999" customHeight="1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7"/>
      <c r="I61" s="5"/>
      <c r="J61" s="5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7"/>
      <c r="I62" s="5"/>
      <c r="J62" s="5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7"/>
      <c r="I63" s="5"/>
      <c r="J63" s="3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7"/>
      <c r="I64" s="3"/>
      <c r="J64" s="3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7"/>
      <c r="I65" s="3"/>
      <c r="J65" s="3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7"/>
      <c r="I66" s="3"/>
      <c r="J66" s="3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7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7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3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</row>
    <row r="187" spans="1:11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2"/>
    </row>
    <row r="188" spans="1:11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2"/>
    </row>
    <row r="189" spans="1:11" x14ac:dyDescent="0.25">
      <c r="K189" s="2"/>
    </row>
    <row r="190" spans="1:11" x14ac:dyDescent="0.25">
      <c r="K190" s="2"/>
    </row>
    <row r="191" spans="1:11" x14ac:dyDescent="0.25"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  <row r="942" spans="11:11" x14ac:dyDescent="0.25">
      <c r="K942" s="2"/>
    </row>
    <row r="943" spans="11:11" x14ac:dyDescent="0.25">
      <c r="K943" s="2"/>
    </row>
    <row r="944" spans="11:11" x14ac:dyDescent="0.25">
      <c r="K944" s="2"/>
    </row>
    <row r="945" spans="11:11" x14ac:dyDescent="0.25">
      <c r="K945" s="2"/>
    </row>
    <row r="946" spans="11:11" x14ac:dyDescent="0.25">
      <c r="K946" s="2"/>
    </row>
    <row r="947" spans="11:11" x14ac:dyDescent="0.25">
      <c r="K947" s="2"/>
    </row>
    <row r="948" spans="11:11" x14ac:dyDescent="0.25">
      <c r="K948" s="2"/>
    </row>
  </sheetData>
  <mergeCells count="18">
    <mergeCell ref="B30:K30"/>
    <mergeCell ref="B26:E26"/>
    <mergeCell ref="B27:E27"/>
    <mergeCell ref="B24:E24"/>
    <mergeCell ref="B25:E25"/>
    <mergeCell ref="B28:K28"/>
    <mergeCell ref="B29:K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rintOptions gridLines="1"/>
  <pageMargins left="0.75" right="0.5" top="1" bottom="1" header="0.5" footer="0.5"/>
  <pageSetup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192C32-BF2E-423C-9FC6-A60CF41820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1FB7B1-2C61-46EC-BE84-7622C493CD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555A4-8172-4D64-8CBF-A2517C336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2020-10-21T23:17:51Z</cp:lastPrinted>
  <dcterms:created xsi:type="dcterms:W3CDTF">2004-02-05T14:35:17Z</dcterms:created>
  <dcterms:modified xsi:type="dcterms:W3CDTF">2020-10-28T17:09:21Z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